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8" windowWidth="19032" windowHeight="7932"/>
  </bookViews>
  <sheets>
    <sheet name="Sheet1" sheetId="1" r:id="rId1"/>
  </sheets>
  <definedNames>
    <definedName name="_xlnm.Print_Area" localSheetId="0">Sheet1!$A$1:$H$38</definedName>
  </definedNames>
  <calcPr calcId="145621"/>
</workbook>
</file>

<file path=xl/calcChain.xml><?xml version="1.0" encoding="utf-8"?>
<calcChain xmlns="http://schemas.openxmlformats.org/spreadsheetml/2006/main">
  <c r="D14" i="1" l="1"/>
  <c r="D13" i="1"/>
  <c r="D12" i="1"/>
  <c r="D11" i="1"/>
  <c r="F28" i="1"/>
  <c r="F27" i="1"/>
  <c r="F26" i="1"/>
  <c r="E14" i="1"/>
  <c r="E13" i="1"/>
  <c r="E12" i="1"/>
  <c r="E11" i="1"/>
  <c r="E17" i="1" l="1"/>
  <c r="B5" i="1" s="1"/>
  <c r="C35" i="1"/>
  <c r="E35" i="1" s="1"/>
  <c r="C34" i="1"/>
  <c r="E34" i="1" s="1"/>
  <c r="C33" i="1"/>
  <c r="E33" i="1" s="1"/>
  <c r="C32" i="1"/>
  <c r="E32" i="1" s="1"/>
  <c r="C31" i="1" l="1"/>
  <c r="E31" i="1" s="1"/>
  <c r="E26" i="1"/>
  <c r="E27" i="1" l="1"/>
  <c r="E36" i="1"/>
</calcChain>
</file>

<file path=xl/sharedStrings.xml><?xml version="1.0" encoding="utf-8"?>
<sst xmlns="http://schemas.openxmlformats.org/spreadsheetml/2006/main" count="50" uniqueCount="45">
  <si>
    <t>Course Catalog Number:</t>
  </si>
  <si>
    <t>A</t>
  </si>
  <si>
    <t>B</t>
  </si>
  <si>
    <t>C</t>
  </si>
  <si>
    <t>D</t>
  </si>
  <si>
    <t>F</t>
  </si>
  <si>
    <t>Item</t>
  </si>
  <si>
    <t>Cost per Item</t>
  </si>
  <si>
    <t># Days</t>
  </si>
  <si>
    <t>Total Cost</t>
  </si>
  <si>
    <t>Enrollment per Semester</t>
  </si>
  <si>
    <t>Cost per Student per Semester</t>
  </si>
  <si>
    <t>Mileage</t>
  </si>
  <si>
    <t>Passenger Van</t>
  </si>
  <si>
    <t>Quantity Needed per Semster</t>
  </si>
  <si>
    <t>Mileage:</t>
  </si>
  <si>
    <t>Total Mileage</t>
  </si>
  <si>
    <t>Mileage per Round Trip</t>
  </si>
  <si>
    <t># Round Trips</t>
  </si>
  <si>
    <t xml:space="preserve">Total Fee Requested </t>
  </si>
  <si>
    <t>Manually enter this number as shown above.</t>
  </si>
  <si>
    <t>UA to Campbell Farms East</t>
  </si>
  <si>
    <t>UA to Campbell Farms West</t>
  </si>
  <si>
    <t>UA to San Xavier Co-op Farm</t>
  </si>
  <si>
    <t>UA to Santa Cruz Riverbed</t>
  </si>
  <si>
    <t>UA to Starr Pass</t>
  </si>
  <si>
    <t xml:space="preserve"> Cost Breakdown </t>
  </si>
  <si>
    <t>Field Trip</t>
  </si>
  <si>
    <t>Consumables</t>
  </si>
  <si>
    <t>Mileage to Destination</t>
  </si>
  <si>
    <t>Total Mileage for each Destination</t>
  </si>
  <si>
    <t>ABC 123</t>
  </si>
  <si>
    <t>Item                                                           (Please list each item separately)</t>
  </si>
  <si>
    <t>Cost per Item per Semester</t>
  </si>
  <si>
    <t>Total Quantity Needed per Semester</t>
  </si>
  <si>
    <t>Ropes</t>
  </si>
  <si>
    <t>Gloves</t>
  </si>
  <si>
    <t>Flags</t>
  </si>
  <si>
    <t>Notebooks</t>
  </si>
  <si>
    <t>Total Cost per Student</t>
  </si>
  <si>
    <t>B X C =        Cost per Semester</t>
  </si>
  <si>
    <t>Consumables Cost per Student</t>
  </si>
  <si>
    <t>Field Trip Cost Per Student</t>
  </si>
  <si>
    <t>E</t>
  </si>
  <si>
    <t>D ÷ Enrollment =  Total Cost per Student per Semester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</si>
</sst>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4" fontId="0" fillId="0" borderId="0" xfId="0" applyNumberFormat="1"/>
    <xf numFmtId="0" fontId="0" fillId="0" borderId="2" xfId="0" applyBorder="1"/>
    <xf numFmtId="4" fontId="0" fillId="0" borderId="2" xfId="0" applyNumberFormat="1" applyBorder="1"/>
    <xf numFmtId="3" fontId="0" fillId="0" borderId="2" xfId="0" applyNumberForma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3" xfId="0" applyFont="1" applyBorder="1"/>
    <xf numFmtId="0" fontId="0" fillId="0" borderId="4" xfId="0" applyBorder="1"/>
    <xf numFmtId="0" fontId="2" fillId="0" borderId="0" xfId="0" applyFont="1"/>
    <xf numFmtId="0" fontId="2" fillId="0" borderId="3" xfId="0" applyFont="1" applyBorder="1"/>
    <xf numFmtId="0" fontId="3" fillId="0" borderId="4" xfId="0" applyFont="1" applyBorder="1"/>
    <xf numFmtId="0" fontId="2" fillId="0" borderId="1" xfId="0" applyFont="1" applyBorder="1"/>
    <xf numFmtId="3" fontId="1" fillId="2" borderId="5" xfId="0" applyNumberFormat="1" applyFont="1" applyFill="1" applyBorder="1"/>
    <xf numFmtId="0" fontId="1" fillId="2" borderId="0" xfId="0" applyFont="1" applyFill="1"/>
    <xf numFmtId="3" fontId="1" fillId="2" borderId="2" xfId="0" applyNumberFormat="1" applyFont="1" applyFill="1" applyBorder="1"/>
    <xf numFmtId="4" fontId="2" fillId="3" borderId="5" xfId="0" applyNumberFormat="1" applyFont="1" applyFill="1" applyBorder="1"/>
    <xf numFmtId="0" fontId="2" fillId="3" borderId="0" xfId="0" applyFont="1" applyFill="1"/>
    <xf numFmtId="0" fontId="0" fillId="0" borderId="2" xfId="0" applyBorder="1" applyAlignment="1">
      <alignment wrapText="1"/>
    </xf>
    <xf numFmtId="3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zoomScaleNormal="100" workbookViewId="0"/>
  </sheetViews>
  <sheetFormatPr defaultRowHeight="14.4" x14ac:dyDescent="0.3"/>
  <cols>
    <col min="1" max="1" width="29.109375" customWidth="1"/>
    <col min="2" max="2" width="10.5546875" customWidth="1"/>
    <col min="3" max="3" width="12" customWidth="1"/>
    <col min="4" max="4" width="9" customWidth="1"/>
    <col min="5" max="5" width="13" customWidth="1"/>
    <col min="6" max="6" width="13.44140625" customWidth="1"/>
    <col min="7" max="7" width="11.6640625" customWidth="1"/>
    <col min="8" max="8" width="13.21875" customWidth="1"/>
  </cols>
  <sheetData>
    <row r="1" spans="1:5" x14ac:dyDescent="0.3">
      <c r="A1" s="1" t="s">
        <v>26</v>
      </c>
    </row>
    <row r="2" spans="1:5" x14ac:dyDescent="0.3">
      <c r="A2" s="1"/>
    </row>
    <row r="3" spans="1:5" ht="15.6" x14ac:dyDescent="0.3">
      <c r="A3" s="13" t="s">
        <v>0</v>
      </c>
      <c r="B3" s="16" t="s">
        <v>31</v>
      </c>
    </row>
    <row r="5" spans="1:5" x14ac:dyDescent="0.3">
      <c r="A5" t="s">
        <v>39</v>
      </c>
      <c r="B5" s="3">
        <f>+E17+F28</f>
        <v>32.287692307692311</v>
      </c>
    </row>
    <row r="6" spans="1:5" x14ac:dyDescent="0.3">
      <c r="A6" s="1" t="s">
        <v>28</v>
      </c>
      <c r="C6" t="s">
        <v>10</v>
      </c>
      <c r="E6">
        <v>65</v>
      </c>
    </row>
    <row r="8" spans="1:5" x14ac:dyDescent="0.3">
      <c r="A8" s="4" t="s">
        <v>1</v>
      </c>
      <c r="B8" s="4" t="s">
        <v>2</v>
      </c>
      <c r="C8" s="4" t="s">
        <v>3</v>
      </c>
      <c r="D8" s="4" t="s">
        <v>4</v>
      </c>
      <c r="E8" s="4" t="s">
        <v>43</v>
      </c>
    </row>
    <row r="9" spans="1:5" ht="57.6" x14ac:dyDescent="0.3">
      <c r="A9" s="4" t="s">
        <v>32</v>
      </c>
      <c r="B9" s="22" t="s">
        <v>33</v>
      </c>
      <c r="C9" s="22" t="s">
        <v>34</v>
      </c>
      <c r="D9" s="22" t="s">
        <v>40</v>
      </c>
      <c r="E9" s="22" t="s">
        <v>44</v>
      </c>
    </row>
    <row r="10" spans="1:5" x14ac:dyDescent="0.3">
      <c r="A10" s="4"/>
      <c r="B10" s="4"/>
      <c r="C10" s="4"/>
      <c r="D10" s="4"/>
      <c r="E10" s="4"/>
    </row>
    <row r="11" spans="1:5" x14ac:dyDescent="0.3">
      <c r="A11" s="4" t="s">
        <v>35</v>
      </c>
      <c r="B11" s="4">
        <v>35</v>
      </c>
      <c r="C11" s="4">
        <v>4</v>
      </c>
      <c r="D11" s="4">
        <f>+B11*C11</f>
        <v>140</v>
      </c>
      <c r="E11" s="6">
        <f>+D11/E6</f>
        <v>2.1538461538461537</v>
      </c>
    </row>
    <row r="12" spans="1:5" x14ac:dyDescent="0.3">
      <c r="A12" s="4" t="s">
        <v>36</v>
      </c>
      <c r="B12" s="4">
        <v>25</v>
      </c>
      <c r="C12" s="4">
        <v>33</v>
      </c>
      <c r="D12" s="4">
        <f>+B12*C12</f>
        <v>825</v>
      </c>
      <c r="E12" s="6">
        <f>+D12/E6</f>
        <v>12.692307692307692</v>
      </c>
    </row>
    <row r="13" spans="1:5" x14ac:dyDescent="0.3">
      <c r="A13" s="4" t="s">
        <v>37</v>
      </c>
      <c r="B13" s="4">
        <v>15</v>
      </c>
      <c r="C13" s="4">
        <v>20</v>
      </c>
      <c r="D13" s="4">
        <f>+B13*C13</f>
        <v>300</v>
      </c>
      <c r="E13" s="6">
        <f>+D13/E6</f>
        <v>4.615384615384615</v>
      </c>
    </row>
    <row r="14" spans="1:5" x14ac:dyDescent="0.3">
      <c r="A14" s="4" t="s">
        <v>38</v>
      </c>
      <c r="B14" s="4">
        <v>5</v>
      </c>
      <c r="C14" s="4">
        <v>33</v>
      </c>
      <c r="D14" s="4">
        <f>+B14*C14</f>
        <v>165</v>
      </c>
      <c r="E14" s="6">
        <f>+D14/E6</f>
        <v>2.5384615384615383</v>
      </c>
    </row>
    <row r="15" spans="1:5" x14ac:dyDescent="0.3">
      <c r="A15" s="4"/>
      <c r="B15" s="4"/>
      <c r="C15" s="4"/>
      <c r="D15" s="4"/>
      <c r="E15" s="6"/>
    </row>
    <row r="16" spans="1:5" x14ac:dyDescent="0.3">
      <c r="A16" s="4"/>
      <c r="B16" s="4"/>
      <c r="C16" s="4"/>
      <c r="D16" s="4"/>
      <c r="E16" s="6"/>
    </row>
    <row r="17" spans="1:7" x14ac:dyDescent="0.3">
      <c r="A17" s="7" t="s">
        <v>41</v>
      </c>
      <c r="B17" s="7"/>
      <c r="C17" s="7"/>
      <c r="D17" s="7"/>
      <c r="E17" s="23">
        <f>SUM(E11:E16)</f>
        <v>22</v>
      </c>
    </row>
    <row r="22" spans="1:7" ht="15.6" x14ac:dyDescent="0.3">
      <c r="A22" s="13" t="s">
        <v>27</v>
      </c>
    </row>
    <row r="24" spans="1:7" x14ac:dyDescent="0.3">
      <c r="A24" s="8" t="s">
        <v>1</v>
      </c>
      <c r="B24" s="8" t="s">
        <v>2</v>
      </c>
      <c r="C24" s="8" t="s">
        <v>3</v>
      </c>
      <c r="D24" s="8" t="s">
        <v>4</v>
      </c>
      <c r="E24" s="8" t="s">
        <v>43</v>
      </c>
      <c r="F24" s="8" t="s">
        <v>5</v>
      </c>
    </row>
    <row r="25" spans="1:7" s="2" customFormat="1" ht="43.5" customHeight="1" x14ac:dyDescent="0.3">
      <c r="A25" s="10" t="s">
        <v>6</v>
      </c>
      <c r="B25" s="9" t="s">
        <v>7</v>
      </c>
      <c r="C25" s="9" t="s">
        <v>14</v>
      </c>
      <c r="D25" s="9" t="s">
        <v>8</v>
      </c>
      <c r="E25" s="9" t="s">
        <v>9</v>
      </c>
      <c r="F25" s="9" t="s">
        <v>11</v>
      </c>
    </row>
    <row r="26" spans="1:7" x14ac:dyDescent="0.3">
      <c r="A26" s="4" t="s">
        <v>13</v>
      </c>
      <c r="B26" s="4">
        <v>63.17</v>
      </c>
      <c r="C26" s="4">
        <v>2</v>
      </c>
      <c r="D26" s="4">
        <v>5</v>
      </c>
      <c r="E26" s="4">
        <f>+B26*C26*D26</f>
        <v>631.70000000000005</v>
      </c>
      <c r="F26" s="5">
        <f>+E26/E6</f>
        <v>9.7184615384615398</v>
      </c>
    </row>
    <row r="27" spans="1:7" x14ac:dyDescent="0.3">
      <c r="A27" s="4" t="s">
        <v>12</v>
      </c>
      <c r="B27" s="4">
        <v>0.25</v>
      </c>
      <c r="C27" s="19">
        <v>148</v>
      </c>
      <c r="D27" s="6">
        <v>1</v>
      </c>
      <c r="E27" s="5">
        <f>+B27*C27*D27</f>
        <v>37</v>
      </c>
      <c r="F27" s="5">
        <f>+E27/E6</f>
        <v>0.56923076923076921</v>
      </c>
    </row>
    <row r="28" spans="1:7" ht="15.6" x14ac:dyDescent="0.3">
      <c r="A28" s="14" t="s">
        <v>42</v>
      </c>
      <c r="B28" s="15"/>
      <c r="C28" s="15"/>
      <c r="D28" s="15"/>
      <c r="E28" s="15"/>
      <c r="F28" s="20">
        <f>+F26+F27</f>
        <v>10.287692307692309</v>
      </c>
    </row>
    <row r="29" spans="1:7" ht="24.75" customHeight="1" x14ac:dyDescent="0.3">
      <c r="G29" s="3"/>
    </row>
    <row r="30" spans="1:7" ht="57.6" x14ac:dyDescent="0.3">
      <c r="A30" s="7" t="s">
        <v>15</v>
      </c>
      <c r="B30" s="10" t="s">
        <v>29</v>
      </c>
      <c r="C30" s="10" t="s">
        <v>17</v>
      </c>
      <c r="D30" s="9" t="s">
        <v>18</v>
      </c>
      <c r="E30" s="9" t="s">
        <v>30</v>
      </c>
    </row>
    <row r="31" spans="1:7" x14ac:dyDescent="0.3">
      <c r="A31" s="4" t="s">
        <v>21</v>
      </c>
      <c r="B31" s="4">
        <v>5</v>
      </c>
      <c r="C31" s="4">
        <f>+B31*2</f>
        <v>10</v>
      </c>
      <c r="D31" s="4">
        <v>2</v>
      </c>
      <c r="E31" s="6">
        <f>+C31*D31</f>
        <v>20</v>
      </c>
    </row>
    <row r="32" spans="1:7" x14ac:dyDescent="0.3">
      <c r="A32" s="4" t="s">
        <v>22</v>
      </c>
      <c r="B32" s="4">
        <v>5</v>
      </c>
      <c r="C32" s="4">
        <f t="shared" ref="C32:C35" si="0">+B32*2</f>
        <v>10</v>
      </c>
      <c r="D32" s="4">
        <v>2</v>
      </c>
      <c r="E32" s="6">
        <f t="shared" ref="E32:E35" si="1">+C32*D32</f>
        <v>20</v>
      </c>
    </row>
    <row r="33" spans="1:8" x14ac:dyDescent="0.3">
      <c r="A33" s="4" t="s">
        <v>23</v>
      </c>
      <c r="B33" s="4">
        <v>12</v>
      </c>
      <c r="C33" s="4">
        <f t="shared" si="0"/>
        <v>24</v>
      </c>
      <c r="D33" s="4">
        <v>2</v>
      </c>
      <c r="E33" s="6">
        <f t="shared" si="1"/>
        <v>48</v>
      </c>
    </row>
    <row r="34" spans="1:8" x14ac:dyDescent="0.3">
      <c r="A34" s="4" t="s">
        <v>24</v>
      </c>
      <c r="B34" s="4">
        <v>8</v>
      </c>
      <c r="C34" s="4">
        <f t="shared" si="0"/>
        <v>16</v>
      </c>
      <c r="D34" s="4">
        <v>2</v>
      </c>
      <c r="E34" s="6">
        <f t="shared" si="1"/>
        <v>32</v>
      </c>
    </row>
    <row r="35" spans="1:8" x14ac:dyDescent="0.3">
      <c r="A35" s="4" t="s">
        <v>25</v>
      </c>
      <c r="B35" s="4">
        <v>7</v>
      </c>
      <c r="C35" s="4">
        <f t="shared" si="0"/>
        <v>14</v>
      </c>
      <c r="D35" s="4">
        <v>2</v>
      </c>
      <c r="E35" s="6">
        <f t="shared" si="1"/>
        <v>28</v>
      </c>
    </row>
    <row r="36" spans="1:8" x14ac:dyDescent="0.3">
      <c r="A36" s="11" t="s">
        <v>16</v>
      </c>
      <c r="B36" s="12"/>
      <c r="C36" s="12"/>
      <c r="D36" s="12"/>
      <c r="E36" s="17">
        <f>SUM(E31:E35)</f>
        <v>148</v>
      </c>
      <c r="F36" s="18" t="s">
        <v>20</v>
      </c>
      <c r="G36" s="18"/>
      <c r="H36" s="18"/>
    </row>
    <row r="38" spans="1:8" ht="15.6" x14ac:dyDescent="0.3">
      <c r="A38" s="13" t="s">
        <v>19</v>
      </c>
      <c r="B38" s="21">
        <v>32</v>
      </c>
      <c r="C38" s="13"/>
      <c r="D38" s="13"/>
      <c r="E38" s="13"/>
      <c r="F38" s="13"/>
    </row>
  </sheetData>
  <pageMargins left="0.45" right="0.45" top="0.75" bottom="0.75" header="0.3" footer="0.3"/>
  <pageSetup orientation="landscape" r:id="rId1"/>
  <headerFooter>
    <oddFooter>&amp;C&amp;9&amp;D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The University of Arizona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Martinez</dc:creator>
  <cp:lastModifiedBy>Barbara Martinez</cp:lastModifiedBy>
  <cp:lastPrinted>2016-04-25T20:28:34Z</cp:lastPrinted>
  <dcterms:created xsi:type="dcterms:W3CDTF">2010-06-14T16:13:49Z</dcterms:created>
  <dcterms:modified xsi:type="dcterms:W3CDTF">2016-04-25T20:41:41Z</dcterms:modified>
</cp:coreProperties>
</file>